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Mohan data\D drive lenovo\Drive D\E.coli membrane paper\Manuscript files\Nature Biotechnology\Revisions\"/>
    </mc:Choice>
  </mc:AlternateContent>
  <bookViews>
    <workbookView xWindow="240" yWindow="105" windowWidth="25455" windowHeight="12885"/>
  </bookViews>
  <sheets>
    <sheet name="Sheet 1" sheetId="3" r:id="rId1"/>
    <sheet name="Read Me" sheetId="4" r:id="rId2"/>
  </sheets>
  <calcPr calcId="152511"/>
</workbook>
</file>

<file path=xl/calcChain.xml><?xml version="1.0" encoding="utf-8"?>
<calcChain xmlns="http://schemas.openxmlformats.org/spreadsheetml/2006/main">
  <c r="P32" i="3" l="1"/>
  <c r="O32" i="3"/>
  <c r="P31" i="3"/>
  <c r="O31" i="3"/>
  <c r="P30" i="3"/>
  <c r="O30" i="3"/>
  <c r="P29" i="3"/>
  <c r="O29" i="3"/>
  <c r="P28" i="3"/>
  <c r="O28" i="3"/>
  <c r="P27" i="3"/>
  <c r="O27" i="3"/>
  <c r="P26" i="3"/>
  <c r="O26" i="3"/>
  <c r="P23" i="3"/>
  <c r="O23" i="3"/>
  <c r="P22" i="3"/>
  <c r="O22" i="3"/>
  <c r="P21" i="3"/>
  <c r="O21" i="3"/>
  <c r="P20" i="3"/>
  <c r="O20" i="3"/>
  <c r="P19" i="3"/>
  <c r="O19" i="3"/>
  <c r="P18" i="3"/>
  <c r="O18" i="3"/>
  <c r="P17" i="3"/>
  <c r="O17" i="3"/>
  <c r="P16" i="3"/>
  <c r="O16" i="3"/>
  <c r="P15" i="3"/>
  <c r="O15" i="3"/>
  <c r="P14" i="3"/>
  <c r="O14" i="3"/>
  <c r="P13" i="3"/>
  <c r="O13" i="3"/>
  <c r="P12" i="3"/>
  <c r="O12" i="3"/>
  <c r="P11" i="3"/>
  <c r="O11" i="3"/>
  <c r="P10" i="3"/>
  <c r="O10" i="3"/>
  <c r="P8" i="3"/>
  <c r="O8" i="3"/>
  <c r="P7" i="3"/>
  <c r="O7" i="3"/>
  <c r="P6" i="3"/>
  <c r="O6" i="3"/>
  <c r="P5" i="3"/>
  <c r="O5" i="3"/>
</calcChain>
</file>

<file path=xl/sharedStrings.xml><?xml version="1.0" encoding="utf-8"?>
<sst xmlns="http://schemas.openxmlformats.org/spreadsheetml/2006/main" count="176" uniqueCount="115">
  <si>
    <t>proNOG33075_8920</t>
  </si>
  <si>
    <t>proNOG10369_17816</t>
  </si>
  <si>
    <t>Phosphatase</t>
  </si>
  <si>
    <t>proNOG00040_4833</t>
  </si>
  <si>
    <t>proNOG00415_5876</t>
  </si>
  <si>
    <t>proNOG04149_6169</t>
  </si>
  <si>
    <t>Membrane</t>
  </si>
  <si>
    <t>proNOG02880_4580</t>
  </si>
  <si>
    <t>Membrane protein terC</t>
  </si>
  <si>
    <t>proNOG02649_4441</t>
  </si>
  <si>
    <t>Extracellular solute-binding protein, family 5</t>
  </si>
  <si>
    <t>proNOG01770_8619</t>
  </si>
  <si>
    <t>NADH dehydrogenase (quinone)</t>
  </si>
  <si>
    <t>proNOG03466_5570</t>
  </si>
  <si>
    <t>D-alanyl-D-alanine carboxypeptidase</t>
  </si>
  <si>
    <t>proNOG00096_8637</t>
  </si>
  <si>
    <t>proNOG01495_4597</t>
  </si>
  <si>
    <t>proNOG07629_5250</t>
  </si>
  <si>
    <t>ErfK YbiS YcfS YnhG family protein</t>
  </si>
  <si>
    <t>proNOG11279_5974</t>
  </si>
  <si>
    <t>proNOG02873_5521</t>
  </si>
  <si>
    <t>proNOG02888_5676</t>
  </si>
  <si>
    <t>proNOG00751_4485</t>
  </si>
  <si>
    <t>proNOG03846_5478</t>
  </si>
  <si>
    <t>Exopolysaccharide</t>
  </si>
  <si>
    <t>Blast_E-value</t>
  </si>
  <si>
    <t xml:space="preserve">Interaction overlap </t>
  </si>
  <si>
    <t>Blast (% simlarity)</t>
  </si>
  <si>
    <t>Methyl-accepting chemotaxis</t>
  </si>
  <si>
    <t>Protease</t>
  </si>
  <si>
    <t>Amino acid</t>
  </si>
  <si>
    <t>Transporter</t>
  </si>
  <si>
    <t>Polysaccharide export protein</t>
  </si>
  <si>
    <t>Extracellular ligand-binding receptor</t>
  </si>
  <si>
    <t>Transport protein</t>
  </si>
  <si>
    <t>Peptidase</t>
  </si>
  <si>
    <t>Resistance protein</t>
  </si>
  <si>
    <t>---</t>
  </si>
  <si>
    <t>phoE</t>
  </si>
  <si>
    <t>acrB</t>
  </si>
  <si>
    <t>pheP</t>
  </si>
  <si>
    <t>ldtB</t>
  </si>
  <si>
    <t>dacC</t>
  </si>
  <si>
    <t>ompF</t>
  </si>
  <si>
    <t>etk</t>
  </si>
  <si>
    <t>agp</t>
  </si>
  <si>
    <t>ldtC</t>
  </si>
  <si>
    <t>sapA</t>
  </si>
  <si>
    <t>trg</t>
  </si>
  <si>
    <t>tar</t>
  </si>
  <si>
    <t>wza</t>
  </si>
  <si>
    <t>yegH</t>
  </si>
  <si>
    <t>mdtD</t>
  </si>
  <si>
    <t>hyfB</t>
  </si>
  <si>
    <t>ygcS</t>
  </si>
  <si>
    <t>ygeR</t>
  </si>
  <si>
    <t>degS</t>
  </si>
  <si>
    <t>acrF</t>
  </si>
  <si>
    <t>livJ</t>
  </si>
  <si>
    <t>tsr</t>
  </si>
  <si>
    <t>ompN</t>
  </si>
  <si>
    <t>mdtF</t>
  </si>
  <si>
    <t>aroP</t>
  </si>
  <si>
    <t>ldtE</t>
  </si>
  <si>
    <t>dacA</t>
  </si>
  <si>
    <t>wzc</t>
  </si>
  <si>
    <t>appA</t>
  </si>
  <si>
    <t>ddpA</t>
  </si>
  <si>
    <t>tap</t>
  </si>
  <si>
    <t>gfcE</t>
  </si>
  <si>
    <t>yoaE</t>
  </si>
  <si>
    <t>hsrA</t>
  </si>
  <si>
    <t>hycC</t>
  </si>
  <si>
    <t>yaaU</t>
  </si>
  <si>
    <t>nlpD</t>
  </si>
  <si>
    <t>degQ</t>
  </si>
  <si>
    <t>livK</t>
  </si>
  <si>
    <t>Jaccard index</t>
  </si>
  <si>
    <t>Normalized fold change of paralog protein abundances</t>
  </si>
  <si>
    <t>Absolute difference of paralog pair protein abundance</t>
  </si>
  <si>
    <t>Remarks</t>
  </si>
  <si>
    <t>eggNOG Ortholog Group ID</t>
  </si>
  <si>
    <t>eggNOG Group description</t>
  </si>
  <si>
    <t>Paralog 1</t>
  </si>
  <si>
    <t>Paralog 2</t>
  </si>
  <si>
    <t>Blast E-value</t>
  </si>
  <si>
    <t>Blast (% similarity)</t>
  </si>
  <si>
    <t>Unique interactions (Paralog 1)</t>
  </si>
  <si>
    <t>Unique interactions (Paralog 2)</t>
  </si>
  <si>
    <r>
      <t>Jaccard index</t>
    </r>
    <r>
      <rPr>
        <b/>
        <vertAlign val="superscript"/>
        <sz val="11"/>
        <color theme="1"/>
        <rFont val="Calibri"/>
        <family val="2"/>
        <scheme val="minor"/>
      </rPr>
      <t>a</t>
    </r>
  </si>
  <si>
    <t>mRNA expression (Paralog 1)</t>
  </si>
  <si>
    <t>mRNA expression (Paralog 2)</t>
  </si>
  <si>
    <t>Protein abundance (Paralog 1)</t>
  </si>
  <si>
    <t>Protein abundance (Paralog 2)</t>
  </si>
  <si>
    <r>
      <t>Normalized fold change of paralog protein abundances</t>
    </r>
    <r>
      <rPr>
        <b/>
        <vertAlign val="superscript"/>
        <sz val="11"/>
        <color theme="1"/>
        <rFont val="Calibri"/>
        <family val="2"/>
        <scheme val="minor"/>
      </rPr>
      <t>b</t>
    </r>
  </si>
  <si>
    <t>eggNOG database orthology group ID for a given ECMP paralogous protein pair</t>
  </si>
  <si>
    <t>eggNOG database orthology group description</t>
  </si>
  <si>
    <r>
      <t>Number of unique physical interaction partners for Paralog 1 (U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)</t>
    </r>
  </si>
  <si>
    <r>
      <t>Number of unique physical interaction partners for Paralog 2 (U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</si>
  <si>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Degree of overlap between physical interaction subnetworks of Paralog 1 and 2 calculated by Jaccard index as follows: Jaccard</t>
    </r>
    <r>
      <rPr>
        <vertAlign val="subscript"/>
        <sz val="11"/>
        <color theme="1"/>
        <rFont val="Calibri"/>
        <family val="2"/>
        <scheme val="minor"/>
      </rPr>
      <t>12</t>
    </r>
    <r>
      <rPr>
        <sz val="11"/>
        <color theme="1"/>
        <rFont val="Calibri"/>
        <family val="2"/>
        <scheme val="minor"/>
      </rPr>
      <t xml:space="preserve"> = Ol</t>
    </r>
    <r>
      <rPr>
        <vertAlign val="subscript"/>
        <sz val="11"/>
        <color theme="1"/>
        <rFont val="Calibri"/>
        <family val="2"/>
        <scheme val="minor"/>
      </rPr>
      <t>12</t>
    </r>
    <r>
      <rPr>
        <sz val="11"/>
        <color theme="1"/>
        <rFont val="Calibri"/>
        <family val="2"/>
        <scheme val="minor"/>
      </rPr>
      <t xml:space="preserve"> / (U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+ U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</si>
  <si>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Paralog 1 mRNA expression</t>
  </si>
  <si>
    <t>Paralog 2 mRNA expression</t>
  </si>
  <si>
    <r>
      <t>Paralog 1 protein abundance (A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)</t>
    </r>
  </si>
  <si>
    <r>
      <t>Paralog 2 protein abundance (A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</si>
  <si>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Absolute difference of paralog pair protein abundance: | A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– A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|</t>
    </r>
  </si>
  <si>
    <r>
      <t>Normalized fold change of paralog pair protein abundances calculated as follows: Fold Change Abundance</t>
    </r>
    <r>
      <rPr>
        <vertAlign val="subscript"/>
        <sz val="11"/>
        <color theme="1"/>
        <rFont val="Calibri"/>
        <family val="2"/>
        <scheme val="minor"/>
      </rPr>
      <t>12</t>
    </r>
    <r>
      <rPr>
        <sz val="11"/>
        <color theme="1"/>
        <rFont val="Calibri"/>
        <family val="2"/>
        <scheme val="minor"/>
      </rPr>
      <t xml:space="preserve"> = | A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– A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| / min{ A</t>
    </r>
    <r>
      <rPr>
        <vertAlign val="subscript"/>
        <sz val="11"/>
        <color theme="1"/>
        <rFont val="Calibri"/>
        <family val="2"/>
        <scheme val="minor"/>
      </rPr>
      <t xml:space="preserve">1 </t>
    </r>
    <r>
      <rPr>
        <sz val="11"/>
        <color theme="1"/>
        <rFont val="Calibri"/>
        <family val="2"/>
        <scheme val="minor"/>
      </rPr>
      <t>, A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}</t>
    </r>
  </si>
  <si>
    <t>Column headers</t>
  </si>
  <si>
    <t>Protein name of paralog 1</t>
  </si>
  <si>
    <t>Protein name of paralog 2</t>
  </si>
  <si>
    <r>
      <t xml:space="preserve">E-value of paralog 1 and paralog 2 hit result from all vs all Blastp of </t>
    </r>
    <r>
      <rPr>
        <i/>
        <sz val="11"/>
        <color theme="1"/>
        <rFont val="Calibri"/>
        <family val="2"/>
        <scheme val="minor"/>
      </rPr>
      <t xml:space="preserve">E. coli </t>
    </r>
    <r>
      <rPr>
        <sz val="11"/>
        <color theme="1"/>
        <rFont val="Calibri"/>
        <family val="2"/>
        <scheme val="minor"/>
      </rPr>
      <t>K-12 MG1655 genome</t>
    </r>
  </si>
  <si>
    <t>% similarity of paralog 1 and paralog 2 Blastp hit</t>
  </si>
  <si>
    <r>
      <t>Number of shared physical interaction partners between paralog1 and paralog2 from cePPI network (Ol</t>
    </r>
    <r>
      <rPr>
        <vertAlign val="subscript"/>
        <sz val="11"/>
        <color theme="1"/>
        <rFont val="Calibri"/>
        <family val="2"/>
        <scheme val="minor"/>
      </rPr>
      <t>12</t>
    </r>
    <r>
      <rPr>
        <sz val="11"/>
        <color theme="1"/>
        <rFont val="Calibri"/>
        <family val="2"/>
        <scheme val="minor"/>
      </rPr>
      <t>)</t>
    </r>
  </si>
  <si>
    <r>
      <t xml:space="preserve">Supplementary </t>
    </r>
    <r>
      <rPr>
        <b/>
        <sz val="11"/>
        <color rgb="FF000000"/>
        <rFont val="Calibri"/>
        <family val="2"/>
        <scheme val="minor"/>
      </rPr>
      <t>Table 10 |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Physical interaction overlap, BlastP sequence similarity, mRNA expression, and protein abundances from the pairwise comparison of paralogous E. coli CEPs</t>
    </r>
  </si>
  <si>
    <r>
      <rPr>
        <vertAlign val="super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Normalized fold change of paralog abundance  is calculated by dividing the absolute value of the difference of protein abundances for a given paralog pair by the value for the paralog with the lowest protein abundance, i.e.: |Abundance</t>
    </r>
    <r>
      <rPr>
        <vertAlign val="subscript"/>
        <sz val="11"/>
        <color theme="1"/>
        <rFont val="Calibri"/>
        <family val="2"/>
        <scheme val="minor"/>
      </rPr>
      <t>Protein A</t>
    </r>
    <r>
      <rPr>
        <sz val="11"/>
        <color theme="1"/>
        <rFont val="Calibri"/>
        <family val="2"/>
        <scheme val="minor"/>
      </rPr>
      <t xml:space="preserve"> - Abundance</t>
    </r>
    <r>
      <rPr>
        <vertAlign val="subscript"/>
        <sz val="11"/>
        <color theme="1"/>
        <rFont val="Calibri"/>
        <family val="2"/>
        <scheme val="minor"/>
      </rPr>
      <t>Protein B</t>
    </r>
    <r>
      <rPr>
        <sz val="11"/>
        <color theme="1"/>
        <rFont val="Calibri"/>
        <family val="2"/>
        <scheme val="minor"/>
      </rPr>
      <t>| / min{Abundance</t>
    </r>
    <r>
      <rPr>
        <vertAlign val="subscript"/>
        <sz val="11"/>
        <color theme="1"/>
        <rFont val="Calibri"/>
        <family val="2"/>
        <scheme val="minor"/>
      </rPr>
      <t>Protein A</t>
    </r>
    <r>
      <rPr>
        <sz val="11"/>
        <color theme="1"/>
        <rFont val="Calibri"/>
        <family val="2"/>
        <scheme val="minor"/>
      </rPr>
      <t xml:space="preserve"> , Abundance</t>
    </r>
    <r>
      <rPr>
        <vertAlign val="subscript"/>
        <sz val="11"/>
        <color theme="1"/>
        <rFont val="Calibri"/>
        <family val="2"/>
        <scheme val="minor"/>
      </rPr>
      <t>Protein B</t>
    </r>
    <r>
      <rPr>
        <sz val="11"/>
        <color theme="1"/>
        <rFont val="Calibri"/>
        <family val="2"/>
        <scheme val="minor"/>
      </rPr>
      <t>}</t>
    </r>
  </si>
  <si>
    <r>
      <t>a</t>
    </r>
    <r>
      <rPr>
        <sz val="11"/>
        <color theme="1"/>
        <rFont val="Calibri"/>
        <family val="2"/>
        <scheme val="minor"/>
      </rPr>
      <t xml:space="preserve">Jaccard index = # Overlapping PPI </t>
    </r>
    <r>
      <rPr>
        <vertAlign val="subscript"/>
        <sz val="11"/>
        <color theme="1"/>
        <rFont val="Calibri"/>
        <family val="2"/>
        <scheme val="minor"/>
      </rPr>
      <t>Proteins A and B</t>
    </r>
    <r>
      <rPr>
        <sz val="11"/>
        <color theme="1"/>
        <rFont val="Calibri"/>
        <family val="2"/>
        <scheme val="minor"/>
      </rPr>
      <t xml:space="preserve"> / (# Unique PPI</t>
    </r>
    <r>
      <rPr>
        <vertAlign val="subscript"/>
        <sz val="11"/>
        <color theme="1"/>
        <rFont val="Calibri"/>
        <family val="2"/>
        <scheme val="minor"/>
      </rPr>
      <t>Protein A</t>
    </r>
    <r>
      <rPr>
        <sz val="11"/>
        <color theme="1"/>
        <rFont val="Calibri"/>
        <family val="2"/>
        <scheme val="minor"/>
      </rPr>
      <t xml:space="preserve"> + # Unique PPI</t>
    </r>
    <r>
      <rPr>
        <vertAlign val="subscript"/>
        <sz val="11"/>
        <color theme="1"/>
        <rFont val="Calibri"/>
        <family val="2"/>
        <scheme val="minor"/>
      </rPr>
      <t xml:space="preserve"> Protein B</t>
    </r>
    <r>
      <rPr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</si>
</sst>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0" fontId="16" fillId="0" borderId="0" xfId="0" applyFont="1" applyAlignment="1">
      <alignment vertical="center"/>
    </xf>
    <xf numFmtId="0" fontId="0" fillId="0" borderId="11" xfId="0" applyBorder="1"/>
    <xf numFmtId="0" fontId="0" fillId="0" borderId="14" xfId="0" applyBorder="1"/>
    <xf numFmtId="0" fontId="0" fillId="0" borderId="12" xfId="0" applyBorder="1"/>
    <xf numFmtId="0" fontId="0" fillId="0" borderId="15" xfId="0" applyBorder="1"/>
    <xf numFmtId="0" fontId="0" fillId="0" borderId="14" xfId="0" applyBorder="1" applyAlignment="1">
      <alignment horizontal="center"/>
    </xf>
    <xf numFmtId="11" fontId="0" fillId="0" borderId="14" xfId="0" applyNumberFormat="1" applyBorder="1" applyAlignment="1">
      <alignment horizontal="center"/>
    </xf>
    <xf numFmtId="11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0" fillId="0" borderId="0" xfId="0"/>
    <xf numFmtId="0" fontId="0" fillId="0" borderId="0" xfId="0"/>
    <xf numFmtId="0" fontId="16" fillId="0" borderId="0" xfId="0" applyFont="1" applyAlignment="1">
      <alignment vertical="center"/>
    </xf>
    <xf numFmtId="0" fontId="0" fillId="0" borderId="14" xfId="0" applyBorder="1"/>
    <xf numFmtId="0" fontId="21" fillId="0" borderId="0" xfId="0" applyFont="1"/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16" fillId="0" borderId="1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workbookViewId="0">
      <selection activeCell="F20" sqref="F20"/>
    </sheetView>
  </sheetViews>
  <sheetFormatPr defaultRowHeight="15" x14ac:dyDescent="0.25"/>
  <cols>
    <col min="1" max="1" width="32.5703125" customWidth="1"/>
    <col min="2" max="2" width="40.7109375" customWidth="1"/>
    <col min="3" max="3" width="11.7109375" customWidth="1"/>
    <col min="4" max="4" width="21.42578125" customWidth="1"/>
    <col min="5" max="5" width="13.7109375" customWidth="1"/>
    <col min="6" max="6" width="17.28515625" customWidth="1"/>
    <col min="7" max="7" width="21.42578125" customWidth="1"/>
    <col min="8" max="8" width="19.42578125" customWidth="1"/>
    <col min="9" max="9" width="19.7109375" customWidth="1"/>
    <col min="10" max="10" width="8.140625" customWidth="1"/>
    <col min="11" max="11" width="17" customWidth="1"/>
    <col min="12" max="12" width="16.7109375" customWidth="1"/>
    <col min="13" max="13" width="16" customWidth="1"/>
    <col min="14" max="14" width="14.28515625" customWidth="1"/>
    <col min="15" max="15" width="30.7109375" customWidth="1"/>
    <col min="16" max="16" width="29.42578125" customWidth="1"/>
  </cols>
  <sheetData>
    <row r="1" spans="1:16" x14ac:dyDescent="0.25">
      <c r="A1" s="1" t="s">
        <v>112</v>
      </c>
    </row>
    <row r="3" spans="1:16" ht="15" customHeight="1" x14ac:dyDescent="0.25">
      <c r="A3" s="18" t="s">
        <v>81</v>
      </c>
      <c r="B3" s="20" t="s">
        <v>82</v>
      </c>
      <c r="C3" s="20" t="s">
        <v>83</v>
      </c>
      <c r="D3" s="20" t="s">
        <v>84</v>
      </c>
      <c r="E3" s="20" t="s">
        <v>85</v>
      </c>
      <c r="F3" s="20" t="s">
        <v>86</v>
      </c>
      <c r="G3" s="20" t="s">
        <v>26</v>
      </c>
      <c r="H3" s="22" t="s">
        <v>87</v>
      </c>
      <c r="I3" s="22" t="s">
        <v>88</v>
      </c>
      <c r="J3" s="22" t="s">
        <v>89</v>
      </c>
      <c r="K3" s="22" t="s">
        <v>90</v>
      </c>
      <c r="L3" s="22" t="s">
        <v>91</v>
      </c>
      <c r="M3" s="22" t="s">
        <v>92</v>
      </c>
      <c r="N3" s="22" t="s">
        <v>93</v>
      </c>
      <c r="O3" s="22" t="s">
        <v>94</v>
      </c>
      <c r="P3" s="22" t="s">
        <v>79</v>
      </c>
    </row>
    <row r="4" spans="1:16" x14ac:dyDescent="0.25">
      <c r="A4" s="19"/>
      <c r="B4" s="21"/>
      <c r="C4" s="21"/>
      <c r="D4" s="21"/>
      <c r="E4" s="21"/>
      <c r="F4" s="21"/>
      <c r="G4" s="21"/>
      <c r="H4" s="23"/>
      <c r="I4" s="23"/>
      <c r="J4" s="23"/>
      <c r="K4" s="23"/>
      <c r="L4" s="23"/>
      <c r="M4" s="23"/>
      <c r="N4" s="23"/>
      <c r="O4" s="23"/>
      <c r="P4" s="23"/>
    </row>
    <row r="5" spans="1:16" x14ac:dyDescent="0.25">
      <c r="A5" s="2" t="s">
        <v>5</v>
      </c>
      <c r="B5" s="3" t="s">
        <v>6</v>
      </c>
      <c r="C5" s="6" t="s">
        <v>38</v>
      </c>
      <c r="D5" s="6" t="s">
        <v>43</v>
      </c>
      <c r="E5" s="7">
        <v>3.0000000000000002E-154</v>
      </c>
      <c r="F5" s="6">
        <v>72.8</v>
      </c>
      <c r="G5" s="6">
        <v>0</v>
      </c>
      <c r="H5" s="6">
        <v>2</v>
      </c>
      <c r="I5" s="6">
        <v>1</v>
      </c>
      <c r="J5" s="6">
        <v>0</v>
      </c>
      <c r="K5" s="6">
        <v>7.11</v>
      </c>
      <c r="L5" s="6">
        <v>11.13</v>
      </c>
      <c r="M5" s="6">
        <v>70.262749999999997</v>
      </c>
      <c r="N5" s="6">
        <v>197.51564669999999</v>
      </c>
      <c r="O5" s="6">
        <f>ABS((N5-M5)/MIN(M5, N5))</f>
        <v>1.811100429459422</v>
      </c>
      <c r="P5" s="6">
        <f>ABS(M5-N5)</f>
        <v>127.25289669999999</v>
      </c>
    </row>
    <row r="6" spans="1:16" x14ac:dyDescent="0.25">
      <c r="A6" s="2" t="s">
        <v>5</v>
      </c>
      <c r="B6" s="3" t="s">
        <v>6</v>
      </c>
      <c r="C6" s="6" t="s">
        <v>38</v>
      </c>
      <c r="D6" s="6" t="s">
        <v>60</v>
      </c>
      <c r="E6" s="7">
        <v>1E-153</v>
      </c>
      <c r="F6" s="6">
        <v>71.91</v>
      </c>
      <c r="G6" s="6">
        <v>0</v>
      </c>
      <c r="H6" s="6">
        <v>2</v>
      </c>
      <c r="I6" s="6">
        <v>13</v>
      </c>
      <c r="J6" s="6">
        <v>0</v>
      </c>
      <c r="K6" s="6">
        <v>7.11</v>
      </c>
      <c r="L6" s="6">
        <v>6.62</v>
      </c>
      <c r="M6" s="6">
        <v>70.262749999999997</v>
      </c>
      <c r="N6" s="6">
        <v>13.38767344</v>
      </c>
      <c r="O6" s="6">
        <f>ABS((N6-M6)/MIN(M6, N6))</f>
        <v>4.2483166933298007</v>
      </c>
      <c r="P6" s="6">
        <f>ABS(M6-N6)</f>
        <v>56.875076559999997</v>
      </c>
    </row>
    <row r="7" spans="1:16" x14ac:dyDescent="0.25">
      <c r="A7" s="2" t="s">
        <v>3</v>
      </c>
      <c r="B7" s="3" t="s">
        <v>36</v>
      </c>
      <c r="C7" s="6" t="s">
        <v>39</v>
      </c>
      <c r="D7" s="6" t="s">
        <v>57</v>
      </c>
      <c r="E7" s="6">
        <v>0</v>
      </c>
      <c r="F7" s="6">
        <v>88.67</v>
      </c>
      <c r="G7" s="6">
        <v>0</v>
      </c>
      <c r="H7" s="6">
        <v>45</v>
      </c>
      <c r="I7" s="6">
        <v>3</v>
      </c>
      <c r="J7" s="6">
        <v>0</v>
      </c>
      <c r="K7" s="6">
        <v>9.6199999999999992</v>
      </c>
      <c r="L7" s="6">
        <v>6.84</v>
      </c>
      <c r="M7" s="6">
        <v>18.53950743</v>
      </c>
      <c r="N7" s="6">
        <v>0.167275327</v>
      </c>
      <c r="O7" s="6">
        <f>ABS((N7-M7)/MIN(M7, N7))</f>
        <v>109.83228927120855</v>
      </c>
      <c r="P7" s="6">
        <f>ABS(M7-N7)</f>
        <v>18.372232103000002</v>
      </c>
    </row>
    <row r="8" spans="1:16" x14ac:dyDescent="0.25">
      <c r="A8" s="2" t="s">
        <v>3</v>
      </c>
      <c r="B8" s="3" t="s">
        <v>36</v>
      </c>
      <c r="C8" s="6" t="s">
        <v>39</v>
      </c>
      <c r="D8" s="6" t="s">
        <v>61</v>
      </c>
      <c r="E8" s="6">
        <v>0</v>
      </c>
      <c r="F8" s="6">
        <v>83.96</v>
      </c>
      <c r="G8" s="6">
        <v>12</v>
      </c>
      <c r="H8" s="6">
        <v>33</v>
      </c>
      <c r="I8" s="6">
        <v>19</v>
      </c>
      <c r="J8" s="6">
        <v>0.1875</v>
      </c>
      <c r="K8" s="6">
        <v>9.6199999999999992</v>
      </c>
      <c r="L8" s="6">
        <v>8.18</v>
      </c>
      <c r="M8" s="6">
        <v>18.53950743</v>
      </c>
      <c r="N8" s="6">
        <v>3.381716269</v>
      </c>
      <c r="O8" s="6">
        <f>ABS((N8-M8)/MIN(M8, N8))</f>
        <v>4.4822776233330419</v>
      </c>
      <c r="P8" s="6">
        <f>ABS(M8-N8)</f>
        <v>15.157791161</v>
      </c>
    </row>
    <row r="9" spans="1:16" x14ac:dyDescent="0.25">
      <c r="A9" s="2" t="s">
        <v>22</v>
      </c>
      <c r="B9" s="3" t="s">
        <v>30</v>
      </c>
      <c r="C9" s="6" t="s">
        <v>40</v>
      </c>
      <c r="D9" s="6" t="s">
        <v>62</v>
      </c>
      <c r="E9" s="6">
        <v>0</v>
      </c>
      <c r="F9" s="6">
        <v>81.63</v>
      </c>
      <c r="G9" s="6">
        <v>1</v>
      </c>
      <c r="H9" s="6">
        <v>3</v>
      </c>
      <c r="I9" s="6">
        <v>1</v>
      </c>
      <c r="J9" s="6">
        <v>0.2</v>
      </c>
      <c r="K9" s="6">
        <v>7.89</v>
      </c>
      <c r="L9" s="6">
        <v>8.52</v>
      </c>
      <c r="M9" s="6">
        <v>0.44558269299999997</v>
      </c>
      <c r="N9" s="6" t="s">
        <v>37</v>
      </c>
      <c r="O9" s="6" t="s">
        <v>37</v>
      </c>
      <c r="P9" s="6" t="s">
        <v>37</v>
      </c>
    </row>
    <row r="10" spans="1:16" x14ac:dyDescent="0.25">
      <c r="A10" s="2" t="s">
        <v>17</v>
      </c>
      <c r="B10" s="3" t="s">
        <v>18</v>
      </c>
      <c r="C10" s="6" t="s">
        <v>41</v>
      </c>
      <c r="D10" s="6" t="s">
        <v>63</v>
      </c>
      <c r="E10" s="7">
        <v>5.9999999999999998E-81</v>
      </c>
      <c r="F10" s="6">
        <v>59.34</v>
      </c>
      <c r="G10" s="6">
        <v>0</v>
      </c>
      <c r="H10" s="6">
        <v>4</v>
      </c>
      <c r="I10" s="6">
        <v>6</v>
      </c>
      <c r="J10" s="6">
        <v>0</v>
      </c>
      <c r="K10" s="6">
        <v>9.65</v>
      </c>
      <c r="L10" s="6">
        <v>8.7100000000000009</v>
      </c>
      <c r="M10" s="6">
        <v>405.85847330000001</v>
      </c>
      <c r="N10" s="6">
        <v>142.49763010000001</v>
      </c>
      <c r="O10" s="6">
        <f t="shared" ref="O10:O23" si="0">ABS((N10-M10)/MIN(M10, N10))</f>
        <v>1.8481770048749742</v>
      </c>
      <c r="P10" s="6">
        <f t="shared" ref="P10:P23" si="1">ABS(M10-N10)</f>
        <v>263.36084319999998</v>
      </c>
    </row>
    <row r="11" spans="1:16" x14ac:dyDescent="0.25">
      <c r="A11" s="2" t="s">
        <v>13</v>
      </c>
      <c r="B11" s="3" t="s">
        <v>14</v>
      </c>
      <c r="C11" s="6" t="s">
        <v>42</v>
      </c>
      <c r="D11" s="6" t="s">
        <v>64</v>
      </c>
      <c r="E11" s="6">
        <v>0</v>
      </c>
      <c r="F11" s="6">
        <v>77.08</v>
      </c>
      <c r="G11" s="6">
        <v>6</v>
      </c>
      <c r="H11" s="6">
        <v>14</v>
      </c>
      <c r="I11" s="6">
        <v>16</v>
      </c>
      <c r="J11" s="6">
        <v>0.16666666666666699</v>
      </c>
      <c r="K11" s="6">
        <v>8.51</v>
      </c>
      <c r="L11" s="6">
        <v>9.15</v>
      </c>
      <c r="M11" s="6">
        <v>117.7197668</v>
      </c>
      <c r="N11" s="6">
        <v>126.707076</v>
      </c>
      <c r="O11" s="6">
        <f t="shared" si="0"/>
        <v>7.6344945664639202E-2</v>
      </c>
      <c r="P11" s="6">
        <f t="shared" si="1"/>
        <v>8.9873091999999986</v>
      </c>
    </row>
    <row r="12" spans="1:16" x14ac:dyDescent="0.25">
      <c r="A12" s="2" t="s">
        <v>5</v>
      </c>
      <c r="B12" s="3" t="s">
        <v>6</v>
      </c>
      <c r="C12" s="6" t="s">
        <v>43</v>
      </c>
      <c r="D12" s="6" t="s">
        <v>60</v>
      </c>
      <c r="E12" s="7">
        <v>3.9999999999999999E-132</v>
      </c>
      <c r="F12" s="6">
        <v>68.31</v>
      </c>
      <c r="G12" s="6">
        <v>0</v>
      </c>
      <c r="H12" s="6">
        <v>1</v>
      </c>
      <c r="I12" s="6">
        <v>13</v>
      </c>
      <c r="J12" s="6">
        <v>0</v>
      </c>
      <c r="K12" s="6">
        <v>11.13</v>
      </c>
      <c r="L12" s="6">
        <v>6.62</v>
      </c>
      <c r="M12" s="6">
        <v>197.51564669999999</v>
      </c>
      <c r="N12" s="6">
        <v>13.38767344</v>
      </c>
      <c r="O12" s="6">
        <f t="shared" si="0"/>
        <v>13.753545310558454</v>
      </c>
      <c r="P12" s="6">
        <f t="shared" si="1"/>
        <v>184.12797325999998</v>
      </c>
    </row>
    <row r="13" spans="1:16" x14ac:dyDescent="0.25">
      <c r="A13" s="2" t="s">
        <v>23</v>
      </c>
      <c r="B13" s="3" t="s">
        <v>24</v>
      </c>
      <c r="C13" s="6" t="s">
        <v>44</v>
      </c>
      <c r="D13" s="6" t="s">
        <v>65</v>
      </c>
      <c r="E13" s="6">
        <v>0</v>
      </c>
      <c r="F13" s="6">
        <v>70.39</v>
      </c>
      <c r="G13" s="6">
        <v>0</v>
      </c>
      <c r="H13" s="6">
        <v>5</v>
      </c>
      <c r="I13" s="6">
        <v>2</v>
      </c>
      <c r="J13" s="6">
        <v>0</v>
      </c>
      <c r="K13" s="6">
        <v>7.89</v>
      </c>
      <c r="L13" s="6">
        <v>7.25</v>
      </c>
      <c r="M13" s="6">
        <v>9.7732334830000003</v>
      </c>
      <c r="N13" s="6">
        <v>0.14316794899999999</v>
      </c>
      <c r="O13" s="6">
        <f t="shared" si="0"/>
        <v>67.264116034797709</v>
      </c>
      <c r="P13" s="6">
        <f t="shared" si="1"/>
        <v>9.6300655339999999</v>
      </c>
    </row>
    <row r="14" spans="1:16" x14ac:dyDescent="0.25">
      <c r="A14" s="2" t="s">
        <v>1</v>
      </c>
      <c r="B14" s="3" t="s">
        <v>2</v>
      </c>
      <c r="C14" s="6" t="s">
        <v>45</v>
      </c>
      <c r="D14" s="6" t="s">
        <v>66</v>
      </c>
      <c r="E14" s="7">
        <v>2E-66</v>
      </c>
      <c r="F14" s="6">
        <v>49.19</v>
      </c>
      <c r="G14" s="6">
        <v>0</v>
      </c>
      <c r="H14" s="6">
        <v>3</v>
      </c>
      <c r="I14" s="6">
        <v>8</v>
      </c>
      <c r="J14" s="6">
        <v>0</v>
      </c>
      <c r="K14" s="6">
        <v>8.82</v>
      </c>
      <c r="L14" s="6">
        <v>7.85</v>
      </c>
      <c r="M14" s="6">
        <v>116.20435860000001</v>
      </c>
      <c r="N14" s="6">
        <v>7.7663732249999997</v>
      </c>
      <c r="O14" s="6">
        <f t="shared" si="0"/>
        <v>13.962499899687735</v>
      </c>
      <c r="P14" s="6">
        <f t="shared" si="1"/>
        <v>108.43798537500001</v>
      </c>
    </row>
    <row r="15" spans="1:16" x14ac:dyDescent="0.25">
      <c r="A15" s="2" t="s">
        <v>17</v>
      </c>
      <c r="B15" s="3" t="s">
        <v>18</v>
      </c>
      <c r="C15" s="6" t="s">
        <v>46</v>
      </c>
      <c r="D15" s="6" t="s">
        <v>41</v>
      </c>
      <c r="E15" s="7">
        <v>2E-99</v>
      </c>
      <c r="F15" s="6">
        <v>64.95</v>
      </c>
      <c r="G15" s="6">
        <v>0</v>
      </c>
      <c r="H15" s="6">
        <v>1</v>
      </c>
      <c r="I15" s="6">
        <v>4</v>
      </c>
      <c r="J15" s="6">
        <v>0</v>
      </c>
      <c r="K15" s="6">
        <v>7.99</v>
      </c>
      <c r="L15" s="6">
        <v>9.65</v>
      </c>
      <c r="M15" s="6">
        <v>1.672239348</v>
      </c>
      <c r="N15" s="6">
        <v>405.85847330000001</v>
      </c>
      <c r="O15" s="6">
        <f t="shared" si="0"/>
        <v>241.70357816027183</v>
      </c>
      <c r="P15" s="6">
        <f t="shared" si="1"/>
        <v>404.18623395200001</v>
      </c>
    </row>
    <row r="16" spans="1:16" x14ac:dyDescent="0.25">
      <c r="A16" s="2" t="s">
        <v>17</v>
      </c>
      <c r="B16" s="3" t="s">
        <v>18</v>
      </c>
      <c r="C16" s="6" t="s">
        <v>46</v>
      </c>
      <c r="D16" s="6" t="s">
        <v>63</v>
      </c>
      <c r="E16" s="7">
        <v>1.0000000000000001E-101</v>
      </c>
      <c r="F16" s="6">
        <v>66.67</v>
      </c>
      <c r="G16" s="6">
        <v>0</v>
      </c>
      <c r="H16" s="6">
        <v>1</v>
      </c>
      <c r="I16" s="6">
        <v>6</v>
      </c>
      <c r="J16" s="6">
        <v>0</v>
      </c>
      <c r="K16" s="6">
        <v>7.99</v>
      </c>
      <c r="L16" s="6">
        <v>8.7100000000000009</v>
      </c>
      <c r="M16" s="6">
        <v>1.672239348</v>
      </c>
      <c r="N16" s="6">
        <v>142.49763010000001</v>
      </c>
      <c r="O16" s="6">
        <f t="shared" si="0"/>
        <v>84.213656926819311</v>
      </c>
      <c r="P16" s="6">
        <f t="shared" si="1"/>
        <v>140.825390752</v>
      </c>
    </row>
    <row r="17" spans="1:16" x14ac:dyDescent="0.25">
      <c r="A17" s="2" t="s">
        <v>9</v>
      </c>
      <c r="B17" s="3" t="s">
        <v>10</v>
      </c>
      <c r="C17" s="6" t="s">
        <v>47</v>
      </c>
      <c r="D17" s="6" t="s">
        <v>67</v>
      </c>
      <c r="E17" s="7">
        <v>5.0000000000000003E-38</v>
      </c>
      <c r="F17" s="6">
        <v>42.83</v>
      </c>
      <c r="G17" s="6">
        <v>0</v>
      </c>
      <c r="H17" s="6">
        <v>3</v>
      </c>
      <c r="I17" s="6">
        <v>19</v>
      </c>
      <c r="J17" s="6">
        <v>0</v>
      </c>
      <c r="K17" s="6">
        <v>9.08</v>
      </c>
      <c r="L17" s="6">
        <v>7.15</v>
      </c>
      <c r="M17" s="6">
        <v>4.1563556999999998</v>
      </c>
      <c r="N17" s="6">
        <v>14.70174076</v>
      </c>
      <c r="O17" s="6">
        <f t="shared" si="0"/>
        <v>2.5371709788938426</v>
      </c>
      <c r="P17" s="6">
        <f t="shared" si="1"/>
        <v>10.545385060000001</v>
      </c>
    </row>
    <row r="18" spans="1:16" x14ac:dyDescent="0.25">
      <c r="A18" s="2" t="s">
        <v>15</v>
      </c>
      <c r="B18" s="3" t="s">
        <v>28</v>
      </c>
      <c r="C18" s="6" t="s">
        <v>48</v>
      </c>
      <c r="D18" s="6" t="s">
        <v>68</v>
      </c>
      <c r="E18" s="7">
        <v>6.0000000000000004E-106</v>
      </c>
      <c r="F18" s="6">
        <v>69.16</v>
      </c>
      <c r="G18" s="6">
        <v>4</v>
      </c>
      <c r="H18" s="6">
        <v>91</v>
      </c>
      <c r="I18" s="6">
        <v>5</v>
      </c>
      <c r="J18" s="6">
        <v>0.04</v>
      </c>
      <c r="K18" s="6">
        <v>9.0500000000000007</v>
      </c>
      <c r="L18" s="6">
        <v>8.5</v>
      </c>
      <c r="M18" s="6">
        <v>8.2598340649999997</v>
      </c>
      <c r="N18" s="6">
        <v>117.59210779999999</v>
      </c>
      <c r="O18" s="6">
        <f t="shared" si="0"/>
        <v>13.236618662629272</v>
      </c>
      <c r="P18" s="6">
        <f t="shared" si="1"/>
        <v>109.332273735</v>
      </c>
    </row>
    <row r="19" spans="1:16" x14ac:dyDescent="0.25">
      <c r="A19" s="2" t="s">
        <v>15</v>
      </c>
      <c r="B19" s="3" t="s">
        <v>28</v>
      </c>
      <c r="C19" s="6" t="s">
        <v>49</v>
      </c>
      <c r="D19" s="6" t="s">
        <v>48</v>
      </c>
      <c r="E19" s="7">
        <v>2.9999999999999999E-130</v>
      </c>
      <c r="F19" s="6">
        <v>60.78</v>
      </c>
      <c r="G19" s="6">
        <v>0</v>
      </c>
      <c r="H19" s="6">
        <v>8</v>
      </c>
      <c r="I19" s="6">
        <v>95</v>
      </c>
      <c r="J19" s="6">
        <v>0</v>
      </c>
      <c r="K19" s="6">
        <v>9.09</v>
      </c>
      <c r="L19" s="6">
        <v>9.0500000000000007</v>
      </c>
      <c r="M19" s="6">
        <v>604.91542159999995</v>
      </c>
      <c r="N19" s="6">
        <v>8.2598340649999997</v>
      </c>
      <c r="O19" s="6">
        <f t="shared" si="0"/>
        <v>72.235783774791855</v>
      </c>
      <c r="P19" s="6">
        <f t="shared" si="1"/>
        <v>596.655587535</v>
      </c>
    </row>
    <row r="20" spans="1:16" x14ac:dyDescent="0.25">
      <c r="A20" s="2" t="s">
        <v>15</v>
      </c>
      <c r="B20" s="3" t="s">
        <v>28</v>
      </c>
      <c r="C20" s="6" t="s">
        <v>49</v>
      </c>
      <c r="D20" s="6" t="s">
        <v>68</v>
      </c>
      <c r="E20" s="7">
        <v>1.9999999999999999E-144</v>
      </c>
      <c r="F20" s="6">
        <v>64.349999999999994</v>
      </c>
      <c r="G20" s="6">
        <v>0</v>
      </c>
      <c r="H20" s="6">
        <v>8</v>
      </c>
      <c r="I20" s="6">
        <v>9</v>
      </c>
      <c r="J20" s="6">
        <v>0</v>
      </c>
      <c r="K20" s="6">
        <v>9.09</v>
      </c>
      <c r="L20" s="6">
        <v>8.5</v>
      </c>
      <c r="M20" s="6">
        <v>604.91542159999995</v>
      </c>
      <c r="N20" s="6">
        <v>117.59210779999999</v>
      </c>
      <c r="O20" s="6">
        <f t="shared" si="0"/>
        <v>4.1441838480252153</v>
      </c>
      <c r="P20" s="6">
        <f t="shared" si="1"/>
        <v>487.32331379999994</v>
      </c>
    </row>
    <row r="21" spans="1:16" x14ac:dyDescent="0.25">
      <c r="A21" s="2" t="s">
        <v>15</v>
      </c>
      <c r="B21" s="3" t="s">
        <v>28</v>
      </c>
      <c r="C21" s="6" t="s">
        <v>49</v>
      </c>
      <c r="D21" s="6" t="s">
        <v>59</v>
      </c>
      <c r="E21" s="6">
        <v>0</v>
      </c>
      <c r="F21" s="6">
        <v>73.69</v>
      </c>
      <c r="G21" s="6">
        <v>0</v>
      </c>
      <c r="H21" s="6">
        <v>8</v>
      </c>
      <c r="I21" s="6">
        <v>3</v>
      </c>
      <c r="J21" s="6">
        <v>0</v>
      </c>
      <c r="K21" s="6">
        <v>9.09</v>
      </c>
      <c r="L21" s="6">
        <v>9.31</v>
      </c>
      <c r="M21" s="6">
        <v>604.91542159999995</v>
      </c>
      <c r="N21" s="6">
        <v>285.16062319999997</v>
      </c>
      <c r="O21" s="6">
        <f t="shared" si="0"/>
        <v>1.1213146991046412</v>
      </c>
      <c r="P21" s="6">
        <f t="shared" si="1"/>
        <v>319.75479839999997</v>
      </c>
    </row>
    <row r="22" spans="1:16" x14ac:dyDescent="0.25">
      <c r="A22" s="2" t="s">
        <v>20</v>
      </c>
      <c r="B22" s="3" t="s">
        <v>32</v>
      </c>
      <c r="C22" s="6" t="s">
        <v>50</v>
      </c>
      <c r="D22" s="6" t="s">
        <v>69</v>
      </c>
      <c r="E22" s="6">
        <v>0</v>
      </c>
      <c r="F22" s="6">
        <v>82.32</v>
      </c>
      <c r="G22" s="6">
        <v>0</v>
      </c>
      <c r="H22" s="6">
        <v>24</v>
      </c>
      <c r="I22" s="6">
        <v>12</v>
      </c>
      <c r="J22" s="6">
        <v>0</v>
      </c>
      <c r="K22" s="6">
        <v>7.37</v>
      </c>
      <c r="L22" s="6">
        <v>7.91</v>
      </c>
      <c r="M22" s="6">
        <v>2.1907099059999999</v>
      </c>
      <c r="N22" s="6">
        <v>0.73776787600000004</v>
      </c>
      <c r="O22" s="6">
        <f t="shared" si="0"/>
        <v>1.9693755682037855</v>
      </c>
      <c r="P22" s="6">
        <f t="shared" si="1"/>
        <v>1.45294203</v>
      </c>
    </row>
    <row r="23" spans="1:16" x14ac:dyDescent="0.25">
      <c r="A23" s="2" t="s">
        <v>7</v>
      </c>
      <c r="B23" s="3" t="s">
        <v>8</v>
      </c>
      <c r="C23" s="6" t="s">
        <v>51</v>
      </c>
      <c r="D23" s="6" t="s">
        <v>70</v>
      </c>
      <c r="E23" s="7">
        <v>4.0000000000000001E-161</v>
      </c>
      <c r="F23" s="6">
        <v>67.31</v>
      </c>
      <c r="G23" s="6">
        <v>0</v>
      </c>
      <c r="H23" s="6">
        <v>1</v>
      </c>
      <c r="I23" s="6">
        <v>2</v>
      </c>
      <c r="J23" s="6">
        <v>0</v>
      </c>
      <c r="K23" s="6">
        <v>9.23</v>
      </c>
      <c r="L23" s="6">
        <v>7.86</v>
      </c>
      <c r="M23" s="6">
        <v>11.17460384</v>
      </c>
      <c r="N23" s="6">
        <v>2.1456041699999999</v>
      </c>
      <c r="O23" s="6">
        <f t="shared" si="0"/>
        <v>4.20813857292233</v>
      </c>
      <c r="P23" s="6">
        <f t="shared" si="1"/>
        <v>9.0289996699999993</v>
      </c>
    </row>
    <row r="24" spans="1:16" x14ac:dyDescent="0.25">
      <c r="A24" s="2" t="s">
        <v>16</v>
      </c>
      <c r="B24" s="3" t="s">
        <v>31</v>
      </c>
      <c r="C24" s="6" t="s">
        <v>52</v>
      </c>
      <c r="D24" s="6" t="s">
        <v>71</v>
      </c>
      <c r="E24" s="7">
        <v>9.0000000000000002E-138</v>
      </c>
      <c r="F24" s="6">
        <v>65.45</v>
      </c>
      <c r="G24" s="6">
        <v>0</v>
      </c>
      <c r="H24" s="6">
        <v>9</v>
      </c>
      <c r="I24" s="6">
        <v>1</v>
      </c>
      <c r="J24" s="6">
        <v>0</v>
      </c>
      <c r="K24" s="6">
        <v>7.37</v>
      </c>
      <c r="L24" s="6">
        <v>7.17</v>
      </c>
      <c r="M24" s="6" t="s">
        <v>37</v>
      </c>
      <c r="N24" s="6">
        <v>0.852544423</v>
      </c>
      <c r="O24" s="6" t="s">
        <v>37</v>
      </c>
      <c r="P24" s="6" t="s">
        <v>37</v>
      </c>
    </row>
    <row r="25" spans="1:16" x14ac:dyDescent="0.25">
      <c r="A25" s="2" t="s">
        <v>11</v>
      </c>
      <c r="B25" s="3" t="s">
        <v>12</v>
      </c>
      <c r="C25" s="6" t="s">
        <v>53</v>
      </c>
      <c r="D25" s="6" t="s">
        <v>72</v>
      </c>
      <c r="E25" s="7">
        <v>2E-107</v>
      </c>
      <c r="F25" s="6">
        <v>57.22</v>
      </c>
      <c r="G25" s="6">
        <v>0</v>
      </c>
      <c r="H25" s="6">
        <v>4</v>
      </c>
      <c r="I25" s="6">
        <v>3</v>
      </c>
      <c r="J25" s="6">
        <v>0</v>
      </c>
      <c r="K25" s="6">
        <v>7.62</v>
      </c>
      <c r="L25" s="6">
        <v>7.72</v>
      </c>
      <c r="M25" s="6" t="s">
        <v>37</v>
      </c>
      <c r="N25" s="6" t="s">
        <v>37</v>
      </c>
      <c r="O25" s="6" t="s">
        <v>37</v>
      </c>
      <c r="P25" s="6" t="s">
        <v>37</v>
      </c>
    </row>
    <row r="26" spans="1:16" x14ac:dyDescent="0.25">
      <c r="A26" s="2" t="s">
        <v>19</v>
      </c>
      <c r="B26" s="3" t="s">
        <v>34</v>
      </c>
      <c r="C26" s="6" t="s">
        <v>54</v>
      </c>
      <c r="D26" s="6" t="s">
        <v>73</v>
      </c>
      <c r="E26" s="7">
        <v>3.0000000000000001E-84</v>
      </c>
      <c r="F26" s="6">
        <v>55.68</v>
      </c>
      <c r="G26" s="6">
        <v>0</v>
      </c>
      <c r="H26" s="6">
        <v>3</v>
      </c>
      <c r="I26" s="6">
        <v>9</v>
      </c>
      <c r="J26" s="6">
        <v>0</v>
      </c>
      <c r="K26" s="6">
        <v>8.02</v>
      </c>
      <c r="L26" s="6">
        <v>7.65</v>
      </c>
      <c r="M26" s="6">
        <v>1.3000769210000001</v>
      </c>
      <c r="N26" s="6">
        <v>1.532425506</v>
      </c>
      <c r="O26" s="6">
        <f t="shared" ref="O26:O32" si="2">ABS((N26-M26)/MIN(M26, N26))</f>
        <v>0.17871910595973112</v>
      </c>
      <c r="P26" s="6">
        <f t="shared" ref="P26:P32" si="3">ABS(M26-N26)</f>
        <v>0.232348585</v>
      </c>
    </row>
    <row r="27" spans="1:16" x14ac:dyDescent="0.25">
      <c r="A27" s="2" t="s">
        <v>0</v>
      </c>
      <c r="B27" s="3" t="s">
        <v>35</v>
      </c>
      <c r="C27" s="6" t="s">
        <v>55</v>
      </c>
      <c r="D27" s="6" t="s">
        <v>74</v>
      </c>
      <c r="E27" s="7">
        <v>5.0000000000000002E-63</v>
      </c>
      <c r="F27" s="6">
        <v>53.61</v>
      </c>
      <c r="G27" s="6">
        <v>1</v>
      </c>
      <c r="H27" s="6">
        <v>5</v>
      </c>
      <c r="I27" s="6">
        <v>16</v>
      </c>
      <c r="J27" s="6">
        <v>4.5454545454545497E-2</v>
      </c>
      <c r="K27" s="6">
        <v>8.44</v>
      </c>
      <c r="L27" s="6">
        <v>12.19</v>
      </c>
      <c r="M27" s="6">
        <v>1.9469624809999999</v>
      </c>
      <c r="N27" s="6">
        <v>51.048925969999999</v>
      </c>
      <c r="O27" s="6">
        <f t="shared" si="2"/>
        <v>25.219778998401768</v>
      </c>
      <c r="P27" s="6">
        <f t="shared" si="3"/>
        <v>49.101963488999999</v>
      </c>
    </row>
    <row r="28" spans="1:16" x14ac:dyDescent="0.25">
      <c r="A28" s="2" t="s">
        <v>4</v>
      </c>
      <c r="B28" s="3" t="s">
        <v>29</v>
      </c>
      <c r="C28" s="6" t="s">
        <v>56</v>
      </c>
      <c r="D28" s="6" t="s">
        <v>75</v>
      </c>
      <c r="E28" s="7">
        <v>4.9999999999999999E-67</v>
      </c>
      <c r="F28" s="6">
        <v>63.1</v>
      </c>
      <c r="G28" s="6">
        <v>0</v>
      </c>
      <c r="H28" s="6">
        <v>7</v>
      </c>
      <c r="I28" s="6">
        <v>11</v>
      </c>
      <c r="J28" s="6">
        <v>0</v>
      </c>
      <c r="K28" s="6">
        <v>8.85</v>
      </c>
      <c r="L28" s="6">
        <v>9.02</v>
      </c>
      <c r="M28" s="6">
        <v>0.83513156</v>
      </c>
      <c r="N28" s="6">
        <v>131.6681643</v>
      </c>
      <c r="O28" s="6">
        <f t="shared" si="2"/>
        <v>156.66158364318071</v>
      </c>
      <c r="P28" s="6">
        <f t="shared" si="3"/>
        <v>130.83303273999999</v>
      </c>
    </row>
    <row r="29" spans="1:16" x14ac:dyDescent="0.25">
      <c r="A29" s="2" t="s">
        <v>3</v>
      </c>
      <c r="B29" s="3" t="s">
        <v>36</v>
      </c>
      <c r="C29" s="6" t="s">
        <v>57</v>
      </c>
      <c r="D29" s="6" t="s">
        <v>61</v>
      </c>
      <c r="E29" s="6">
        <v>0</v>
      </c>
      <c r="F29" s="6">
        <v>81.94</v>
      </c>
      <c r="G29" s="6">
        <v>1</v>
      </c>
      <c r="H29" s="6">
        <v>2</v>
      </c>
      <c r="I29" s="6">
        <v>30</v>
      </c>
      <c r="J29" s="6">
        <v>3.03030303030303E-2</v>
      </c>
      <c r="K29" s="6">
        <v>6.84</v>
      </c>
      <c r="L29" s="6">
        <v>8.18</v>
      </c>
      <c r="M29" s="6">
        <v>0.167275327</v>
      </c>
      <c r="N29" s="6">
        <v>3.381716269</v>
      </c>
      <c r="O29" s="6">
        <f t="shared" si="2"/>
        <v>19.216467841668006</v>
      </c>
      <c r="P29" s="6">
        <f t="shared" si="3"/>
        <v>3.214440942</v>
      </c>
    </row>
    <row r="30" spans="1:16" x14ac:dyDescent="0.25">
      <c r="A30" s="2" t="s">
        <v>21</v>
      </c>
      <c r="B30" s="3" t="s">
        <v>33</v>
      </c>
      <c r="C30" s="6" t="s">
        <v>58</v>
      </c>
      <c r="D30" s="6" t="s">
        <v>76</v>
      </c>
      <c r="E30" s="6">
        <v>0</v>
      </c>
      <c r="F30" s="6">
        <v>86.72</v>
      </c>
      <c r="G30" s="6">
        <v>1</v>
      </c>
      <c r="H30" s="6">
        <v>5</v>
      </c>
      <c r="I30" s="6">
        <v>26</v>
      </c>
      <c r="J30" s="6">
        <v>3.125E-2</v>
      </c>
      <c r="K30" s="6">
        <v>10.11</v>
      </c>
      <c r="L30" s="6">
        <v>9.48</v>
      </c>
      <c r="M30" s="6">
        <v>4362.3046850000001</v>
      </c>
      <c r="N30" s="6">
        <v>540.98849389999998</v>
      </c>
      <c r="O30" s="6">
        <f t="shared" si="2"/>
        <v>7.0635812668621352</v>
      </c>
      <c r="P30" s="6">
        <f t="shared" si="3"/>
        <v>3821.3161911000002</v>
      </c>
    </row>
    <row r="31" spans="1:16" x14ac:dyDescent="0.25">
      <c r="A31" s="2" t="s">
        <v>15</v>
      </c>
      <c r="B31" s="3" t="s">
        <v>28</v>
      </c>
      <c r="C31" s="6" t="s">
        <v>59</v>
      </c>
      <c r="D31" s="6" t="s">
        <v>48</v>
      </c>
      <c r="E31" s="7">
        <v>7.0000000000000003E-122</v>
      </c>
      <c r="F31" s="6">
        <v>63.94</v>
      </c>
      <c r="G31" s="6">
        <v>0</v>
      </c>
      <c r="H31" s="6">
        <v>3</v>
      </c>
      <c r="I31" s="6">
        <v>95</v>
      </c>
      <c r="J31" s="6">
        <v>0</v>
      </c>
      <c r="K31" s="6">
        <v>9.31</v>
      </c>
      <c r="L31" s="6">
        <v>9.0500000000000007</v>
      </c>
      <c r="M31" s="6">
        <v>285.16062319999997</v>
      </c>
      <c r="N31" s="6">
        <v>8.2598340649999997</v>
      </c>
      <c r="O31" s="6">
        <f t="shared" si="2"/>
        <v>33.523771416708236</v>
      </c>
      <c r="P31" s="6">
        <f t="shared" si="3"/>
        <v>276.90078913499997</v>
      </c>
    </row>
    <row r="32" spans="1:16" x14ac:dyDescent="0.25">
      <c r="A32" s="4" t="s">
        <v>15</v>
      </c>
      <c r="B32" s="5" t="s">
        <v>28</v>
      </c>
      <c r="C32" s="9" t="s">
        <v>59</v>
      </c>
      <c r="D32" s="9" t="s">
        <v>68</v>
      </c>
      <c r="E32" s="8">
        <v>6.0000000000000003E-149</v>
      </c>
      <c r="F32" s="9">
        <v>64.38</v>
      </c>
      <c r="G32" s="9">
        <v>0</v>
      </c>
      <c r="H32" s="9">
        <v>3</v>
      </c>
      <c r="I32" s="9">
        <v>9</v>
      </c>
      <c r="J32" s="9">
        <v>0</v>
      </c>
      <c r="K32" s="9">
        <v>9.31</v>
      </c>
      <c r="L32" s="9">
        <v>8.5</v>
      </c>
      <c r="M32" s="9">
        <v>285.16062319999997</v>
      </c>
      <c r="N32" s="9">
        <v>117.59210779999999</v>
      </c>
      <c r="O32" s="9">
        <f t="shared" si="2"/>
        <v>1.4249979742262939</v>
      </c>
      <c r="P32" s="9">
        <f t="shared" si="3"/>
        <v>167.56851539999997</v>
      </c>
    </row>
    <row r="33" spans="1:1" ht="18.75" x14ac:dyDescent="0.35">
      <c r="A33" s="15" t="s">
        <v>114</v>
      </c>
    </row>
    <row r="34" spans="1:1" ht="18.75" x14ac:dyDescent="0.35">
      <c r="A34" s="12" t="s">
        <v>113</v>
      </c>
    </row>
  </sheetData>
  <mergeCells count="16">
    <mergeCell ref="F3:F4"/>
    <mergeCell ref="M3:M4"/>
    <mergeCell ref="N3:N4"/>
    <mergeCell ref="O3:O4"/>
    <mergeCell ref="P3:P4"/>
    <mergeCell ref="G3:G4"/>
    <mergeCell ref="H3:H4"/>
    <mergeCell ref="I3:I4"/>
    <mergeCell ref="J3:J4"/>
    <mergeCell ref="K3:K4"/>
    <mergeCell ref="L3:L4"/>
    <mergeCell ref="A3:A4"/>
    <mergeCell ref="B3:B4"/>
    <mergeCell ref="C3:C4"/>
    <mergeCell ref="D3:D4"/>
    <mergeCell ref="E3:E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workbookViewId="0">
      <selection activeCell="A12" sqref="A12"/>
    </sheetView>
  </sheetViews>
  <sheetFormatPr defaultRowHeight="15" x14ac:dyDescent="0.25"/>
  <cols>
    <col min="1" max="1" width="53.85546875" customWidth="1"/>
    <col min="2" max="2" width="133" bestFit="1" customWidth="1"/>
  </cols>
  <sheetData>
    <row r="1" spans="1:2" x14ac:dyDescent="0.25">
      <c r="A1" s="13" t="s">
        <v>112</v>
      </c>
    </row>
    <row r="3" spans="1:2" x14ac:dyDescent="0.25">
      <c r="A3" s="10" t="s">
        <v>106</v>
      </c>
      <c r="B3" s="10" t="s">
        <v>80</v>
      </c>
    </row>
    <row r="4" spans="1:2" x14ac:dyDescent="0.25">
      <c r="A4" s="16" t="s">
        <v>81</v>
      </c>
      <c r="B4" s="14" t="s">
        <v>95</v>
      </c>
    </row>
    <row r="5" spans="1:2" x14ac:dyDescent="0.25">
      <c r="A5" s="17" t="s">
        <v>82</v>
      </c>
      <c r="B5" s="14" t="s">
        <v>96</v>
      </c>
    </row>
    <row r="6" spans="1:2" x14ac:dyDescent="0.25">
      <c r="A6" s="17" t="s">
        <v>83</v>
      </c>
      <c r="B6" s="14" t="s">
        <v>107</v>
      </c>
    </row>
    <row r="7" spans="1:2" x14ac:dyDescent="0.25">
      <c r="A7" s="17" t="s">
        <v>84</v>
      </c>
      <c r="B7" s="14" t="s">
        <v>108</v>
      </c>
    </row>
    <row r="8" spans="1:2" x14ac:dyDescent="0.25">
      <c r="A8" s="14" t="s">
        <v>25</v>
      </c>
      <c r="B8" s="14" t="s">
        <v>109</v>
      </c>
    </row>
    <row r="9" spans="1:2" x14ac:dyDescent="0.25">
      <c r="A9" s="14" t="s">
        <v>27</v>
      </c>
      <c r="B9" s="14" t="s">
        <v>110</v>
      </c>
    </row>
    <row r="10" spans="1:2" ht="18" x14ac:dyDescent="0.35">
      <c r="A10" s="14" t="s">
        <v>26</v>
      </c>
      <c r="B10" s="14" t="s">
        <v>111</v>
      </c>
    </row>
    <row r="11" spans="1:2" ht="15" customHeight="1" x14ac:dyDescent="0.35">
      <c r="A11" s="17" t="s">
        <v>87</v>
      </c>
      <c r="B11" s="14" t="s">
        <v>97</v>
      </c>
    </row>
    <row r="12" spans="1:2" ht="15" customHeight="1" x14ac:dyDescent="0.35">
      <c r="A12" s="17" t="s">
        <v>88</v>
      </c>
      <c r="B12" s="14" t="s">
        <v>98</v>
      </c>
    </row>
    <row r="13" spans="1:2" ht="18" x14ac:dyDescent="0.35">
      <c r="A13" s="14" t="s">
        <v>77</v>
      </c>
      <c r="B13" s="14" t="s">
        <v>99</v>
      </c>
    </row>
    <row r="14" spans="1:2" ht="15" customHeight="1" x14ac:dyDescent="0.25">
      <c r="A14" s="17" t="s">
        <v>90</v>
      </c>
      <c r="B14" s="14" t="s">
        <v>100</v>
      </c>
    </row>
    <row r="15" spans="1:2" ht="15" customHeight="1" x14ac:dyDescent="0.25">
      <c r="A15" s="17" t="s">
        <v>91</v>
      </c>
      <c r="B15" s="14" t="s">
        <v>101</v>
      </c>
    </row>
    <row r="16" spans="1:2" ht="18" x14ac:dyDescent="0.35">
      <c r="A16" s="17" t="s">
        <v>92</v>
      </c>
      <c r="B16" s="14" t="s">
        <v>102</v>
      </c>
    </row>
    <row r="17" spans="1:2" ht="18" x14ac:dyDescent="0.35">
      <c r="A17" s="17" t="s">
        <v>93</v>
      </c>
      <c r="B17" s="14" t="s">
        <v>103</v>
      </c>
    </row>
    <row r="18" spans="1:2" ht="15" customHeight="1" x14ac:dyDescent="0.35">
      <c r="A18" s="14" t="s">
        <v>78</v>
      </c>
      <c r="B18" s="14" t="s">
        <v>105</v>
      </c>
    </row>
    <row r="19" spans="1:2" ht="15" customHeight="1" x14ac:dyDescent="0.35">
      <c r="A19" s="5" t="s">
        <v>79</v>
      </c>
      <c r="B19" s="5" t="s">
        <v>104</v>
      </c>
    </row>
    <row r="23" spans="1:2" x14ac:dyDescent="0.25">
      <c r="A23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Read Me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Ceda</dc:creator>
  <cp:lastModifiedBy>Babu</cp:lastModifiedBy>
  <dcterms:created xsi:type="dcterms:W3CDTF">2015-10-22T19:06:57Z</dcterms:created>
  <dcterms:modified xsi:type="dcterms:W3CDTF">2017-07-20T20:31:24Z</dcterms:modified>
</cp:coreProperties>
</file>